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udents Union\Activities\General\Student Groups\26.27\26.27 Training\"/>
    </mc:Choice>
  </mc:AlternateContent>
  <xr:revisionPtr revIDLastSave="0" documentId="13_ncr:1_{6FD1D39E-2B3A-4C8D-8F0F-5A03BFE50FE3}" xr6:coauthVersionLast="47" xr6:coauthVersionMax="47" xr10:uidLastSave="{00000000-0000-0000-0000-000000000000}"/>
  <bookViews>
    <workbookView xWindow="-110" yWindow="-110" windowWidth="19420" windowHeight="10420" activeTab="1" xr2:uid="{8A8A0138-2734-4BAF-9086-61ADCD213594}"/>
  </bookViews>
  <sheets>
    <sheet name="Example" sheetId="4" r:id="rId1"/>
    <sheet name="Year Overview" sheetId="1" r:id="rId2"/>
    <sheet name="Event Template" sheetId="2" r:id="rId3"/>
    <sheet name="Order Template" sheetId="3" r:id="rId4"/>
  </sheets>
  <externalReferences>
    <externalReference r:id="rId5"/>
    <externalReference r:id="rId6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4" l="1"/>
  <c r="H5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Bramwell, Emma</author>
  </authors>
  <commentList>
    <comment ref="C4" authorId="0" shapeId="0" xr:uid="{A9FE3632-9E30-4C4D-9A57-7881A1527AA6}">
      <text>
        <r>
          <rPr>
            <b/>
            <sz val="9"/>
            <color indexed="81"/>
            <rFont val="Tahoma"/>
            <family val="2"/>
          </rPr>
          <t xml:space="preserve">Information:
</t>
        </r>
        <r>
          <rPr>
            <sz val="9"/>
            <color indexed="81"/>
            <rFont val="Tahoma"/>
            <family val="2"/>
          </rPr>
          <t>You will receive your transaction reports weekly</t>
        </r>
      </text>
    </comment>
    <comment ref="C5" authorId="0" shapeId="0" xr:uid="{924E820E-7E14-464F-A6F5-2F10DA910F7E}">
      <text>
        <r>
          <rPr>
            <b/>
            <sz val="9"/>
            <color indexed="81"/>
            <rFont val="Tahoma"/>
            <family val="2"/>
          </rPr>
          <t xml:space="preserve">Information:
</t>
        </r>
        <r>
          <rPr>
            <sz val="9"/>
            <color indexed="81"/>
            <rFont val="Tahoma"/>
            <family val="2"/>
          </rPr>
          <t>This is calculated from figures below</t>
        </r>
      </text>
    </comment>
  </commentList>
</comments>
</file>

<file path=xl/sharedStrings.xml><?xml version="1.0" encoding="utf-8"?>
<sst xmlns="http://schemas.openxmlformats.org/spreadsheetml/2006/main" count="150" uniqueCount="92">
  <si>
    <t>Overview</t>
  </si>
  <si>
    <t>Predicted Membership Income Summary</t>
  </si>
  <si>
    <t>Student Group Name</t>
  </si>
  <si>
    <t>Standard Membership Price</t>
  </si>
  <si>
    <t>Predicted Number</t>
  </si>
  <si>
    <t>Funding Account Balance (Transaction Report)</t>
  </si>
  <si>
    <t>Associate Membership Price</t>
  </si>
  <si>
    <t>Funding Account Balance  (Live)</t>
  </si>
  <si>
    <t>Expected Membership Income</t>
  </si>
  <si>
    <t>Total Expected Income</t>
  </si>
  <si>
    <t>Total Expected Expenditure</t>
  </si>
  <si>
    <t>Log Date</t>
  </si>
  <si>
    <t>Event</t>
  </si>
  <si>
    <t>Event Date</t>
  </si>
  <si>
    <t>Total Price</t>
  </si>
  <si>
    <t>Date Needed</t>
  </si>
  <si>
    <t>Purpose</t>
  </si>
  <si>
    <t>Source/Links</t>
  </si>
  <si>
    <t>Responsible Person</t>
  </si>
  <si>
    <t>Quantity</t>
  </si>
  <si>
    <t>Category</t>
  </si>
  <si>
    <t>Date</t>
  </si>
  <si>
    <t>Income</t>
  </si>
  <si>
    <t>Expense</t>
  </si>
  <si>
    <t>Meet and Greet</t>
  </si>
  <si>
    <t>In/Out?</t>
  </si>
  <si>
    <t>Games Night</t>
  </si>
  <si>
    <t>Freshers Stall</t>
  </si>
  <si>
    <t>Leicester Competition</t>
  </si>
  <si>
    <t>End of Year Ball</t>
  </si>
  <si>
    <t>Total Budget</t>
  </si>
  <si>
    <t>Anmol</t>
  </si>
  <si>
    <t>Events</t>
  </si>
  <si>
    <t>Event Name</t>
  </si>
  <si>
    <t>Event Lead</t>
  </si>
  <si>
    <t>Event Overview</t>
  </si>
  <si>
    <t>Response</t>
  </si>
  <si>
    <t>Purpose/Item</t>
  </si>
  <si>
    <t>Source/Link</t>
  </si>
  <si>
    <t>Person In Charge</t>
  </si>
  <si>
    <t xml:space="preserve">Quantity </t>
  </si>
  <si>
    <t>IN/OUT</t>
  </si>
  <si>
    <t>Process Update</t>
  </si>
  <si>
    <t>Kit/Equipment</t>
  </si>
  <si>
    <t>Lead Committee</t>
  </si>
  <si>
    <t>Order By:</t>
  </si>
  <si>
    <t>Payment By:</t>
  </si>
  <si>
    <t>Total Price:</t>
  </si>
  <si>
    <t>Price Per Person:</t>
  </si>
  <si>
    <t>Item/Purchase</t>
  </si>
  <si>
    <t>Payment Total</t>
  </si>
  <si>
    <t>Purchaser/Payee:</t>
  </si>
  <si>
    <t>Paid?</t>
  </si>
  <si>
    <t>Ordered?</t>
  </si>
  <si>
    <t>Winter Ball</t>
  </si>
  <si>
    <t>Mary-Ann Hall</t>
  </si>
  <si>
    <t>Expenditure Total (Expected)</t>
  </si>
  <si>
    <t>Income Total (Expected)</t>
  </si>
  <si>
    <t>Balloon Arch</t>
  </si>
  <si>
    <t>Table Cloths</t>
  </si>
  <si>
    <t>Ticket Printing</t>
  </si>
  <si>
    <t>DJ Cost</t>
  </si>
  <si>
    <t>Table Toppers</t>
  </si>
  <si>
    <t>Trophies</t>
  </si>
  <si>
    <t>Certificates</t>
  </si>
  <si>
    <t>Caterer Hire</t>
  </si>
  <si>
    <t>Canva</t>
  </si>
  <si>
    <t>Daniel Jones</t>
  </si>
  <si>
    <t>Venue Hire</t>
  </si>
  <si>
    <t>City Rooms</t>
  </si>
  <si>
    <t>Amazon</t>
  </si>
  <si>
    <t>Silver Trophies</t>
  </si>
  <si>
    <t>Event Coordinator</t>
  </si>
  <si>
    <t>Publicity Officer</t>
  </si>
  <si>
    <t>x2</t>
  </si>
  <si>
    <t>x40</t>
  </si>
  <si>
    <t>x200</t>
  </si>
  <si>
    <t>x1</t>
  </si>
  <si>
    <t>x10</t>
  </si>
  <si>
    <t>OUT</t>
  </si>
  <si>
    <t>Ticket Sales</t>
  </si>
  <si>
    <t>Sponsorship</t>
  </si>
  <si>
    <t>MSL</t>
  </si>
  <si>
    <t>Erray Storage</t>
  </si>
  <si>
    <t>Treasurer</t>
  </si>
  <si>
    <t>IN</t>
  </si>
  <si>
    <t>x200 at £35</t>
  </si>
  <si>
    <t>PENDING APPROVAL</t>
  </si>
  <si>
    <t>PAID</t>
  </si>
  <si>
    <t>PENDING INVOICE</t>
  </si>
  <si>
    <t>PENDING PAYMENT</t>
  </si>
  <si>
    <t>PROCESSED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</si>
</sst>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5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C0C0C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4" fontId="3" fillId="4" borderId="2" xfId="0" applyNumberFormat="1" applyFont="1" applyFill="1" applyBorder="1" applyAlignment="1" applyProtection="1">
      <alignment vertical="center" wrapText="1"/>
      <protection locked="0"/>
    </xf>
    <xf numFmtId="44" fontId="3" fillId="2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3" fillId="4" borderId="0" xfId="0" applyFont="1" applyFill="1" applyAlignment="1" applyProtection="1">
      <alignment horizontal="center" vertical="center" wrapText="1"/>
      <protection locked="0"/>
    </xf>
    <xf numFmtId="44" fontId="3" fillId="4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/>
    <xf numFmtId="0" fontId="11" fillId="0" borderId="4" xfId="0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44" fontId="11" fillId="0" borderId="4" xfId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44" fontId="11" fillId="0" borderId="5" xfId="1" applyFont="1" applyBorder="1" applyAlignment="1">
      <alignment vertical="center"/>
    </xf>
    <xf numFmtId="0" fontId="13" fillId="0" borderId="0" xfId="0" applyFont="1"/>
    <xf numFmtId="14" fontId="14" fillId="0" borderId="0" xfId="0" quotePrefix="1" applyNumberFormat="1" applyFont="1"/>
    <xf numFmtId="44" fontId="0" fillId="0" borderId="0" xfId="1" applyFont="1"/>
    <xf numFmtId="0" fontId="15" fillId="0" borderId="0" xfId="0" applyFont="1"/>
    <xf numFmtId="14" fontId="0" fillId="0" borderId="0" xfId="0" applyNumberFormat="1"/>
    <xf numFmtId="44" fontId="0" fillId="0" borderId="0" xfId="0" applyNumberFormat="1"/>
    <xf numFmtId="0" fontId="14" fillId="0" borderId="0" xfId="0" applyFont="1"/>
    <xf numFmtId="44" fontId="14" fillId="0" borderId="0" xfId="0" applyNumberFormat="1" applyFont="1"/>
    <xf numFmtId="0" fontId="12" fillId="0" borderId="0" xfId="0" applyFont="1"/>
    <xf numFmtId="1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4" fontId="15" fillId="0" borderId="0" xfId="1" applyFont="1" applyAlignment="1">
      <alignment vertical="center"/>
    </xf>
    <xf numFmtId="0" fontId="15" fillId="5" borderId="0" xfId="0" applyFont="1" applyFill="1"/>
    <xf numFmtId="0" fontId="14" fillId="5" borderId="0" xfId="0" applyFont="1" applyFill="1"/>
    <xf numFmtId="6" fontId="15" fillId="0" borderId="0" xfId="1" applyNumberFormat="1" applyFont="1" applyAlignment="1">
      <alignment vertical="center"/>
    </xf>
    <xf numFmtId="6" fontId="14" fillId="0" borderId="0" xfId="0" applyNumberFormat="1" applyFont="1"/>
    <xf numFmtId="4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0" xfId="0" applyNumberFormat="1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7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indexed="64"/>
          <bgColor theme="7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7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4" formatCode="_-&quot;£&quot;* #,##0.00_-;\-&quot;£&quot;* #,##0.00_-;_-&quot;£&quot;* &quot;-&quot;??_-;_-@_-"/>
    </dxf>
    <dxf>
      <numFmt numFmtId="34" formatCode="_-&quot;£&quot;* #,##0.00_-;\-&quot;£&quot;* #,##0.00_-;_-&quot;£&quot;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l.le.ac.uk\root\staff\home\m\mah78\Downloads\25.26-Student-Group-Budge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78\AppData\Local\Microsoft\Windows\INetCache\Content.Outlook\BMBLXTY7\BSOC%20Inventory%20+%20Finance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 Group Budget Template"/>
      <sheetName val="Example Budget"/>
      <sheetName val="25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SOC Inventory + Finance Tracke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334C851-3AA1-4031-8FBD-0EB6C92CFAB6}" name="Table28" displayName="Table28" ref="B2:C8" totalsRowCount="1" headerRowDxfId="13">
  <autoFilter ref="B2:C7" xr:uid="{0334C851-3AA1-4031-8FBD-0EB6C92CFAB6}"/>
  <sortState xmlns:xlrd2="http://schemas.microsoft.com/office/spreadsheetml/2017/richdata2" ref="B3:F7">
    <sortCondition ref="C2:C7"/>
  </sortState>
  <tableColumns count="2">
    <tableColumn id="1" xr3:uid="{308D4AB1-20A0-4F2C-BD9B-954F6A42489C}" name="Event Overview" totalsRowLabel="Total Budget" dataDxfId="12"/>
    <tableColumn id="2" xr3:uid="{4DC7EDE5-4698-490C-B1B4-D29FB197D8F9}" name="Response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DB35C2-7175-4DD1-8191-7A854BCE4458}" name="Table39" displayName="Table39" ref="B11:I23" totalsRowShown="0" headerRowDxfId="11" dataDxfId="9" headerRowBorderDxfId="10" tableBorderDxfId="8" headerRowCellStyle="Currency">
  <autoFilter ref="B11:I23" xr:uid="{A2DB35C2-7175-4DD1-8191-7A854BCE4458}"/>
  <tableColumns count="8">
    <tableColumn id="1" xr3:uid="{5C6F1852-DB9B-4A60-AD13-4D724397A938}" name="Log Date" dataDxfId="7"/>
    <tableColumn id="2" xr3:uid="{153C7C71-E882-46BD-9960-4FC3AEF391BC}" name="Purpose/Item" dataDxfId="6"/>
    <tableColumn id="4" xr3:uid="{F18AB893-2ABA-43A8-AC45-D33A9A94C6A4}" name="Source/Link" dataDxfId="5"/>
    <tableColumn id="5" xr3:uid="{6A9D2C4E-2E2E-4E46-B037-214815B4940E}" name="Person In Charge" dataDxfId="4"/>
    <tableColumn id="6" xr3:uid="{86B253A3-BA62-4708-A146-21F0EF29ADD3}" name="Quantity " dataDxfId="3"/>
    <tableColumn id="7" xr3:uid="{FAE8D50C-6788-4F99-97F1-BC943DB55AB2}" name="IN/OUT" dataDxfId="2"/>
    <tableColumn id="8" xr3:uid="{45A48704-C3E4-4658-8D77-BA70F43C1481}" name="Total Price" dataDxfId="1" dataCellStyle="Currency"/>
    <tableColumn id="10" xr3:uid="{8141C18A-A857-4250-BC9F-29DB7EDDFFB8}" name="Process Update" dataDxfId="0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C9252A-0F23-4BB9-B1EE-E7C50223AB5D}" name="Table1" displayName="Table1" ref="B9:I17" totalsRowShown="0" headerRowDxfId="47" headerRowBorderDxfId="46" tableBorderDxfId="45">
  <autoFilter ref="B9:I17" xr:uid="{04C9252A-0F23-4BB9-B1EE-E7C50223AB5D}"/>
  <tableColumns count="8">
    <tableColumn id="1" xr3:uid="{6F73529A-BE8C-40A9-8DF9-A8ED3B24DA5B}" name="In/Out?"/>
    <tableColumn id="2" xr3:uid="{EFE28658-BAD1-4F11-99BE-8A7EBA8F0E85}" name="Purpose"/>
    <tableColumn id="3" xr3:uid="{124F29FA-AE4B-4B2E-A9A1-0AAFE38F5B5F}" name="Date Needed"/>
    <tableColumn id="4" xr3:uid="{5BFA610C-5AD8-4167-96A9-FC42A6E68F4C}" name="Source/Links"/>
    <tableColumn id="5" xr3:uid="{AB43156B-1013-4EA4-A429-4EDB85A14673}" name="Responsible Person"/>
    <tableColumn id="6" xr3:uid="{CA5F3FEF-2091-477A-8723-BD0E77F775FB}" name="Quantity"/>
    <tableColumn id="7" xr3:uid="{232E16DB-DB79-4294-9B91-8D46537BDB86}" name="Category"/>
    <tableColumn id="8" xr3:uid="{206D766E-B0D1-406D-8124-FAAD9C8C0A67}" name="Total Price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B0BDC3-5535-4059-858D-FD5085301A9D}" name="Table25" displayName="Table25" ref="K5:O11" totalsRowCount="1" headerRowDxfId="44">
  <autoFilter ref="K5:O10" xr:uid="{2CB0BDC3-5535-4059-858D-FD5085301A9D}"/>
  <sortState xmlns:xlrd2="http://schemas.microsoft.com/office/spreadsheetml/2017/richdata2" ref="K6:O10">
    <sortCondition ref="L2:L7"/>
  </sortState>
  <tableColumns count="5">
    <tableColumn id="1" xr3:uid="{1EEA84B9-DACD-491B-8FA6-96F9AA867259}" name="Event"/>
    <tableColumn id="2" xr3:uid="{60866289-3C6F-4A64-950A-3D14E89F5735}" name="Date"/>
    <tableColumn id="3" xr3:uid="{B1BEFC72-41ED-446F-879D-B2022789E801}" name="Income" dataDxfId="43" totalsRowDxfId="42" dataCellStyle="Currency">
      <calculatedColumnFormula>SUMIFS([2]!Table1[Total Price], [2]!Table1[Event], Table25[[#This Row],[Event]], [2]!Table1[Type], "Income")</calculatedColumnFormula>
    </tableColumn>
    <tableColumn id="4" xr3:uid="{22D1E811-B90F-46D2-8C94-A96D268A43CC}" name="Expense" dataDxfId="41" totalsRowDxfId="40">
      <calculatedColumnFormula>SUMIFS([2]!Table1[Total Price], [2]!Table1[Event], Table25[[#This Row],[Event]], [2]!Table1[Type], "Expense")</calculatedColumnFormula>
    </tableColumn>
    <tableColumn id="5" xr3:uid="{53A3AF43-D075-4FBA-B806-0C3FB5CB9A4C}" name="Total Budget" dataDxfId="39" totalsRowDxfId="38">
      <calculatedColumnFormula>SUMIFS([2]!Table1[Total Price], [2]!Table1[Event], Table25[[#This Row],[Event]], [2]!Table1[Type], "Income")</calculatedColumnFormula>
    </tableColumn>
  </tableColumns>
  <tableStyleInfo name="TableStyleMedium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DBE1B4-3B09-42C5-B4F4-9C901BE54596}" name="Table2" displayName="Table2" ref="B2:C8" totalsRowCount="1" headerRowDxfId="35">
  <autoFilter ref="B2:C7" xr:uid="{9ADBE1B4-3B09-42C5-B4F4-9C901BE54596}"/>
  <sortState xmlns:xlrd2="http://schemas.microsoft.com/office/spreadsheetml/2017/richdata2" ref="B3:F7">
    <sortCondition ref="C2:C7"/>
  </sortState>
  <tableColumns count="2">
    <tableColumn id="1" xr3:uid="{591E9B4E-58D0-4354-A51A-5FDA0372245B}" name="Event Overview" totalsRowLabel="Total Budget" dataDxfId="34"/>
    <tableColumn id="2" xr3:uid="{19945DBE-BD39-4D9B-BBC8-E984BA7A4EA9}" name="Response"/>
  </tableColumns>
  <tableStyleInfo name="TableStyleMedium1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A94921-B896-47AF-AE81-D576FD7BF48C}" name="Table3" displayName="Table3" ref="B11:I15" totalsRowShown="0" headerRowDxfId="33" dataDxfId="31" headerRowBorderDxfId="32" tableBorderDxfId="30" headerRowCellStyle="Currency">
  <autoFilter ref="B11:I15" xr:uid="{24A94921-B896-47AF-AE81-D576FD7BF48C}"/>
  <tableColumns count="8">
    <tableColumn id="1" xr3:uid="{D3BEE60C-6730-464E-A0BA-8B8A0938D645}" name="Log Date" dataDxfId="29"/>
    <tableColumn id="2" xr3:uid="{88EA6A8D-7E7A-4194-98A9-1A9F09048066}" name="Purpose/Item" dataDxfId="28"/>
    <tableColumn id="4" xr3:uid="{2F476819-ACA5-4577-B37E-5580754AB577}" name="Source/Link" dataDxfId="27"/>
    <tableColumn id="5" xr3:uid="{D06D2713-D250-4048-B3CF-E8E0FDDC82D8}" name="Person In Charge" dataDxfId="26"/>
    <tableColumn id="6" xr3:uid="{21B117C2-FD9E-4A56-98A2-C02047ED3F0B}" name="Quantity " dataDxfId="25"/>
    <tableColumn id="7" xr3:uid="{E3D60F16-F7E6-4EB4-918E-A212E4A77195}" name="IN/OUT" dataDxfId="24"/>
    <tableColumn id="8" xr3:uid="{5B4E07F2-7E4A-44EE-ABAE-E3FB3E1561C1}" name="Total Price" dataDxfId="23" dataCellStyle="Currency"/>
    <tableColumn id="10" xr3:uid="{47766880-28BD-46EB-B55A-48CF4C5A2F68}" name="Process Update" dataDxfId="22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D607FE-3CD4-4F99-9F9F-EAA71BE49EB7}" name="Table26" displayName="Table26" ref="B2:C9" totalsRowCount="1" headerRowDxfId="19">
  <autoFilter ref="B2:C8" xr:uid="{AFD607FE-3CD4-4F99-9F9F-EAA71BE49EB7}"/>
  <sortState xmlns:xlrd2="http://schemas.microsoft.com/office/spreadsheetml/2017/richdata2" ref="B3:F7">
    <sortCondition ref="C2:C7"/>
  </sortState>
  <tableColumns count="2">
    <tableColumn id="1" xr3:uid="{EE60BF9B-4A8E-4E5C-A703-A9A45A205B47}" name="Overview" totalsRowLabel="Total Budget" dataDxfId="18"/>
    <tableColumn id="2" xr3:uid="{3A674087-5C8D-4C92-9D9F-4294481E484D}" name="Response"/>
  </tableColumns>
  <tableStyleInfo name="TableStyleMedium1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AC2F788-80B8-413F-B9FB-E07702AF93A4}" name="Table6" displayName="Table6" ref="B11:G18" totalsRowShown="0">
  <autoFilter ref="B11:G18" xr:uid="{FAC2F788-80B8-413F-B9FB-E07702AF93A4}"/>
  <tableColumns count="6">
    <tableColumn id="1" xr3:uid="{3860B78D-D9CC-42F9-892E-4776A0D4BC20}" name="Item/Purchase"/>
    <tableColumn id="2" xr3:uid="{EA08A9F0-A034-4F6F-9BEA-E90E0DC616F4}" name="Purchaser/Payee:"/>
    <tableColumn id="3" xr3:uid="{F37D9808-99AA-4C48-9CB3-41F19BC46110}" name="Quantity"/>
    <tableColumn id="4" xr3:uid="{55D86119-5D5D-48E0-9FB8-0CBE4E56BAC4}" name="Payment Total"/>
    <tableColumn id="5" xr3:uid="{9271C7A2-DF73-4FC6-81DB-B058C477B213}" name="Paid?"/>
    <tableColumn id="6" xr3:uid="{28DB37CA-81D1-41D8-B9DD-7AD4CAC6376F}" name="Ordered?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EB02-BBE4-4261-9735-CDA8855976F2}">
  <dimension ref="B2:I23"/>
  <sheetViews>
    <sheetView zoomScale="70" zoomScaleNormal="70" workbookViewId="0">
      <selection activeCell="M14" sqref="M14"/>
    </sheetView>
  </sheetViews>
  <sheetFormatPr defaultRowHeight="14.5" x14ac:dyDescent="0.35"/>
  <cols>
    <col min="2" max="2" width="23.7265625" customWidth="1"/>
    <col min="3" max="3" width="26.54296875" customWidth="1"/>
    <col min="4" max="4" width="16.36328125" customWidth="1"/>
    <col min="5" max="5" width="16.6328125" customWidth="1"/>
    <col min="6" max="6" width="13.54296875" customWidth="1"/>
    <col min="8" max="8" width="11.36328125" customWidth="1"/>
    <col min="9" max="9" width="17.453125" customWidth="1"/>
  </cols>
  <sheetData>
    <row r="2" spans="2:9" x14ac:dyDescent="0.35">
      <c r="B2" s="27" t="s">
        <v>35</v>
      </c>
      <c r="C2" s="27" t="s">
        <v>36</v>
      </c>
      <c r="D2" s="27" t="s">
        <v>23</v>
      </c>
      <c r="E2" s="27" t="s">
        <v>30</v>
      </c>
    </row>
    <row r="3" spans="2:9" x14ac:dyDescent="0.35">
      <c r="B3" s="31" t="s">
        <v>33</v>
      </c>
      <c r="C3" s="20" t="s">
        <v>54</v>
      </c>
      <c r="D3" s="21"/>
      <c r="E3" s="21"/>
    </row>
    <row r="4" spans="2:9" x14ac:dyDescent="0.35">
      <c r="B4" s="31" t="s">
        <v>13</v>
      </c>
      <c r="C4" s="23">
        <v>46161</v>
      </c>
      <c r="D4" s="21"/>
      <c r="E4" s="24"/>
    </row>
    <row r="5" spans="2:9" x14ac:dyDescent="0.35">
      <c r="B5" s="32" t="s">
        <v>34</v>
      </c>
      <c r="C5" s="23" t="s">
        <v>55</v>
      </c>
      <c r="D5" s="24"/>
      <c r="E5" s="24"/>
    </row>
    <row r="6" spans="2:9" x14ac:dyDescent="0.35">
      <c r="B6" s="31" t="s">
        <v>56</v>
      </c>
      <c r="C6" s="33"/>
      <c r="D6" s="21"/>
      <c r="E6" s="24"/>
    </row>
    <row r="7" spans="2:9" x14ac:dyDescent="0.35">
      <c r="B7" s="32" t="s">
        <v>57</v>
      </c>
      <c r="C7" s="34">
        <v>7500</v>
      </c>
      <c r="D7" s="24"/>
      <c r="E7" s="24"/>
    </row>
    <row r="8" spans="2:9" x14ac:dyDescent="0.35">
      <c r="B8" t="s">
        <v>30</v>
      </c>
      <c r="D8" s="24"/>
      <c r="E8" s="24"/>
    </row>
    <row r="9" spans="2:9" x14ac:dyDescent="0.35">
      <c r="D9" s="24"/>
      <c r="E9" s="24"/>
    </row>
    <row r="11" spans="2:9" x14ac:dyDescent="0.35">
      <c r="B11" s="17" t="s">
        <v>11</v>
      </c>
      <c r="C11" s="17" t="s">
        <v>37</v>
      </c>
      <c r="D11" s="17" t="s">
        <v>38</v>
      </c>
      <c r="E11" s="17" t="s">
        <v>39</v>
      </c>
      <c r="F11" s="17" t="s">
        <v>40</v>
      </c>
      <c r="G11" s="17" t="s">
        <v>41</v>
      </c>
      <c r="H11" s="18" t="s">
        <v>14</v>
      </c>
      <c r="I11" s="18" t="s">
        <v>42</v>
      </c>
    </row>
    <row r="12" spans="2:9" x14ac:dyDescent="0.35">
      <c r="B12" s="28"/>
      <c r="C12" s="29" t="s">
        <v>58</v>
      </c>
      <c r="D12" s="29" t="s">
        <v>70</v>
      </c>
      <c r="E12" s="29" t="s">
        <v>72</v>
      </c>
      <c r="F12" s="29" t="s">
        <v>74</v>
      </c>
      <c r="G12" s="29" t="s">
        <v>79</v>
      </c>
      <c r="H12" s="33">
        <v>-30</v>
      </c>
      <c r="I12" s="29" t="s">
        <v>88</v>
      </c>
    </row>
    <row r="13" spans="2:9" x14ac:dyDescent="0.35">
      <c r="B13" s="28"/>
      <c r="C13" s="29" t="s">
        <v>59</v>
      </c>
      <c r="D13" s="29" t="s">
        <v>70</v>
      </c>
      <c r="E13" s="29" t="s">
        <v>72</v>
      </c>
      <c r="F13" s="29" t="s">
        <v>75</v>
      </c>
      <c r="G13" s="29" t="s">
        <v>79</v>
      </c>
      <c r="H13" s="33">
        <v>-99</v>
      </c>
      <c r="I13" s="29" t="s">
        <v>88</v>
      </c>
    </row>
    <row r="14" spans="2:9" x14ac:dyDescent="0.35">
      <c r="B14" s="28"/>
      <c r="C14" s="29" t="s">
        <v>60</v>
      </c>
      <c r="D14" s="29" t="s">
        <v>66</v>
      </c>
      <c r="E14" s="29" t="s">
        <v>73</v>
      </c>
      <c r="F14" s="29" t="s">
        <v>76</v>
      </c>
      <c r="G14" s="29" t="s">
        <v>79</v>
      </c>
      <c r="H14" s="33">
        <v>-37</v>
      </c>
      <c r="I14" s="29" t="s">
        <v>87</v>
      </c>
    </row>
    <row r="15" spans="2:9" x14ac:dyDescent="0.35">
      <c r="B15" s="28"/>
      <c r="C15" s="29" t="s">
        <v>61</v>
      </c>
      <c r="D15" s="29" t="s">
        <v>67</v>
      </c>
      <c r="E15" s="29" t="s">
        <v>72</v>
      </c>
      <c r="F15" s="29" t="s">
        <v>77</v>
      </c>
      <c r="G15" s="29" t="s">
        <v>79</v>
      </c>
      <c r="H15" s="33">
        <v>-150</v>
      </c>
      <c r="I15" s="29" t="s">
        <v>89</v>
      </c>
    </row>
    <row r="16" spans="2:9" x14ac:dyDescent="0.35">
      <c r="B16" s="28"/>
      <c r="C16" s="29" t="s">
        <v>68</v>
      </c>
      <c r="D16" s="29" t="s">
        <v>69</v>
      </c>
      <c r="E16" s="29" t="s">
        <v>72</v>
      </c>
      <c r="F16" s="29" t="s">
        <v>77</v>
      </c>
      <c r="G16" s="29" t="s">
        <v>79</v>
      </c>
      <c r="H16" s="33">
        <v>-1450</v>
      </c>
      <c r="I16" s="29" t="s">
        <v>88</v>
      </c>
    </row>
    <row r="17" spans="2:9" x14ac:dyDescent="0.35">
      <c r="B17" s="28"/>
      <c r="C17" s="29" t="s">
        <v>62</v>
      </c>
      <c r="D17" s="29" t="s">
        <v>70</v>
      </c>
      <c r="E17" s="29" t="s">
        <v>72</v>
      </c>
      <c r="F17" s="29" t="s">
        <v>75</v>
      </c>
      <c r="G17" s="29" t="s">
        <v>79</v>
      </c>
      <c r="H17" s="33">
        <v>-251</v>
      </c>
      <c r="I17" s="29" t="s">
        <v>88</v>
      </c>
    </row>
    <row r="18" spans="2:9" x14ac:dyDescent="0.35">
      <c r="B18" s="28"/>
      <c r="C18" s="29" t="s">
        <v>63</v>
      </c>
      <c r="D18" s="29" t="s">
        <v>71</v>
      </c>
      <c r="E18" s="29" t="s">
        <v>73</v>
      </c>
      <c r="F18" s="29" t="s">
        <v>78</v>
      </c>
      <c r="G18" s="29" t="s">
        <v>79</v>
      </c>
      <c r="H18" s="33">
        <v>-98</v>
      </c>
      <c r="I18" s="29" t="s">
        <v>90</v>
      </c>
    </row>
    <row r="19" spans="2:9" x14ac:dyDescent="0.35">
      <c r="B19" s="28"/>
      <c r="C19" s="29" t="s">
        <v>64</v>
      </c>
      <c r="D19" s="29" t="s">
        <v>66</v>
      </c>
      <c r="E19" s="29" t="s">
        <v>73</v>
      </c>
      <c r="F19" s="29" t="s">
        <v>78</v>
      </c>
      <c r="G19" s="29" t="s">
        <v>79</v>
      </c>
      <c r="H19" s="33">
        <v>-27</v>
      </c>
      <c r="I19" s="29" t="s">
        <v>90</v>
      </c>
    </row>
    <row r="20" spans="2:9" x14ac:dyDescent="0.35">
      <c r="B20" s="28"/>
      <c r="C20" s="29" t="s">
        <v>65</v>
      </c>
      <c r="D20" s="29" t="s">
        <v>31</v>
      </c>
      <c r="E20" s="29" t="s">
        <v>72</v>
      </c>
      <c r="F20" s="29" t="s">
        <v>77</v>
      </c>
      <c r="G20" s="29" t="s">
        <v>79</v>
      </c>
      <c r="H20" s="33">
        <v>-200</v>
      </c>
      <c r="I20" s="29" t="s">
        <v>88</v>
      </c>
    </row>
    <row r="21" spans="2:9" x14ac:dyDescent="0.35">
      <c r="B21" s="28"/>
      <c r="C21" s="29" t="s">
        <v>80</v>
      </c>
      <c r="D21" s="29" t="s">
        <v>82</v>
      </c>
      <c r="E21" s="29" t="s">
        <v>84</v>
      </c>
      <c r="F21" s="29" t="s">
        <v>86</v>
      </c>
      <c r="G21" s="29" t="s">
        <v>85</v>
      </c>
      <c r="H21" s="33">
        <v>7000</v>
      </c>
      <c r="I21" s="29" t="s">
        <v>91</v>
      </c>
    </row>
    <row r="22" spans="2:9" x14ac:dyDescent="0.35">
      <c r="B22" s="28"/>
      <c r="C22" s="29" t="s">
        <v>81</v>
      </c>
      <c r="D22" s="29" t="s">
        <v>83</v>
      </c>
      <c r="E22" s="29" t="s">
        <v>84</v>
      </c>
      <c r="F22" s="29" t="s">
        <v>77</v>
      </c>
      <c r="G22" s="29" t="s">
        <v>85</v>
      </c>
      <c r="H22" s="33">
        <v>500</v>
      </c>
      <c r="I22" s="29" t="s">
        <v>87</v>
      </c>
    </row>
    <row r="23" spans="2:9" x14ac:dyDescent="0.35">
      <c r="B23" s="28"/>
      <c r="C23" s="29"/>
      <c r="D23" s="29"/>
      <c r="E23" s="29"/>
      <c r="F23" s="29"/>
      <c r="G23" s="29"/>
      <c r="H23" s="33">
        <f>SUM(H12:H22)</f>
        <v>5158</v>
      </c>
      <c r="I23" s="29"/>
    </row>
  </sheetData>
  <conditionalFormatting sqref="G12:G23">
    <cfRule type="containsText" dxfId="17" priority="3" operator="containsText" text="Income">
      <formula>NOT(ISERROR(SEARCH("Income",G12)))</formula>
    </cfRule>
    <cfRule type="containsText" dxfId="16" priority="4" operator="containsText" text="Expense">
      <formula>NOT(ISERROR(SEARCH("Expense",G12)))</formula>
    </cfRule>
    <cfRule type="containsText" dxfId="15" priority="2" operator="containsText" text="OUT">
      <formula>NOT(ISERROR(SEARCH("OUT",G12)))</formula>
    </cfRule>
    <cfRule type="containsText" dxfId="14" priority="1" operator="containsText" text="IN">
      <formula>NOT(ISERROR(SEARCH("IN",G12)))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586B-EDB0-4AD0-82B1-56181A1DE0E3}">
  <dimension ref="B2:O17"/>
  <sheetViews>
    <sheetView tabSelected="1" zoomScale="50" zoomScaleNormal="50" workbookViewId="0">
      <selection activeCell="M16" sqref="M16"/>
    </sheetView>
  </sheetViews>
  <sheetFormatPr defaultRowHeight="14.5" x14ac:dyDescent="0.35"/>
  <cols>
    <col min="2" max="2" width="26.453125" customWidth="1"/>
    <col min="3" max="3" width="33.90625" customWidth="1"/>
    <col min="4" max="4" width="31.08984375" customWidth="1"/>
    <col min="5" max="5" width="33.90625" customWidth="1"/>
    <col min="6" max="6" width="23.26953125" customWidth="1"/>
    <col min="7" max="7" width="22.36328125" customWidth="1"/>
    <col min="8" max="8" width="24" customWidth="1"/>
    <col min="9" max="9" width="24.1796875" customWidth="1"/>
    <col min="11" max="11" width="19.36328125" customWidth="1"/>
    <col min="12" max="12" width="16.1796875" customWidth="1"/>
    <col min="15" max="15" width="24.6328125" customWidth="1"/>
  </cols>
  <sheetData>
    <row r="2" spans="2:15" ht="21" x14ac:dyDescent="0.35">
      <c r="B2" s="38" t="s">
        <v>0</v>
      </c>
      <c r="C2" s="38"/>
      <c r="D2" s="38"/>
      <c r="E2" s="1"/>
      <c r="F2" s="39" t="s">
        <v>1</v>
      </c>
      <c r="G2" s="39"/>
      <c r="H2" s="39"/>
      <c r="I2" s="39"/>
    </row>
    <row r="3" spans="2:15" ht="34" customHeight="1" x14ac:dyDescent="0.35">
      <c r="B3" s="2" t="s">
        <v>2</v>
      </c>
      <c r="C3" s="40"/>
      <c r="D3" s="41"/>
      <c r="E3" s="3"/>
      <c r="F3" s="2" t="s">
        <v>3</v>
      </c>
      <c r="G3" s="4"/>
      <c r="H3" s="5" t="s">
        <v>4</v>
      </c>
      <c r="I3" s="6"/>
    </row>
    <row r="4" spans="2:15" ht="30.5" customHeight="1" x14ac:dyDescent="0.35">
      <c r="B4" s="2" t="s">
        <v>5</v>
      </c>
      <c r="C4" s="35"/>
      <c r="D4" s="36"/>
      <c r="E4" s="7"/>
      <c r="F4" s="2" t="s">
        <v>6</v>
      </c>
      <c r="G4" s="4"/>
      <c r="H4" s="5" t="s">
        <v>4</v>
      </c>
      <c r="I4" s="8"/>
      <c r="K4" t="s">
        <v>32</v>
      </c>
    </row>
    <row r="5" spans="2:15" ht="35.5" customHeight="1" x14ac:dyDescent="0.35">
      <c r="B5" s="2" t="s">
        <v>7</v>
      </c>
      <c r="C5" s="35">
        <f>SUM([1]!Table3[Amount 
(Display Income as positive and expenditure as minus)])</f>
        <v>0</v>
      </c>
      <c r="D5" s="36"/>
      <c r="E5" s="9"/>
      <c r="F5" s="42" t="s">
        <v>8</v>
      </c>
      <c r="G5" s="42"/>
      <c r="H5" s="35">
        <f>(G3*I3)+(G4*I4)</f>
        <v>0</v>
      </c>
      <c r="I5" s="41"/>
      <c r="K5" s="27" t="s">
        <v>12</v>
      </c>
      <c r="L5" s="27" t="s">
        <v>21</v>
      </c>
      <c r="M5" s="27" t="s">
        <v>22</v>
      </c>
      <c r="N5" s="27" t="s">
        <v>23</v>
      </c>
      <c r="O5" s="27" t="s">
        <v>30</v>
      </c>
    </row>
    <row r="6" spans="2:15" ht="29.5" customHeight="1" x14ac:dyDescent="0.35">
      <c r="B6" s="2" t="s">
        <v>9</v>
      </c>
      <c r="C6" s="35"/>
      <c r="D6" s="36"/>
      <c r="E6" s="10"/>
      <c r="F6" s="11"/>
      <c r="G6" s="11"/>
      <c r="H6" s="12"/>
      <c r="I6" s="11"/>
      <c r="K6" s="19" t="s">
        <v>24</v>
      </c>
      <c r="L6" s="20"/>
      <c r="M6" s="21"/>
      <c r="N6" s="21"/>
      <c r="O6" s="21"/>
    </row>
    <row r="7" spans="2:15" ht="29" customHeight="1" x14ac:dyDescent="0.45">
      <c r="B7" s="2" t="s">
        <v>10</v>
      </c>
      <c r="C7" s="35"/>
      <c r="D7" s="36"/>
      <c r="E7" s="10"/>
      <c r="F7" s="11"/>
      <c r="G7" s="37"/>
      <c r="H7" s="37"/>
      <c r="I7" s="13"/>
      <c r="K7" s="22" t="s">
        <v>26</v>
      </c>
      <c r="L7" s="23"/>
      <c r="M7" s="21"/>
      <c r="N7" s="21"/>
      <c r="O7" s="24"/>
    </row>
    <row r="8" spans="2:15" ht="30.5" customHeight="1" x14ac:dyDescent="0.35">
      <c r="K8" s="25" t="s">
        <v>27</v>
      </c>
      <c r="L8" s="23"/>
      <c r="M8" s="21"/>
      <c r="N8" s="24"/>
      <c r="O8" s="24"/>
    </row>
    <row r="9" spans="2:15" ht="24.5" customHeight="1" x14ac:dyDescent="0.35">
      <c r="B9" s="14" t="s">
        <v>25</v>
      </c>
      <c r="C9" s="14" t="s">
        <v>16</v>
      </c>
      <c r="D9" s="15" t="s">
        <v>15</v>
      </c>
      <c r="E9" s="14" t="s">
        <v>17</v>
      </c>
      <c r="F9" s="14" t="s">
        <v>18</v>
      </c>
      <c r="G9" s="14" t="s">
        <v>19</v>
      </c>
      <c r="H9" s="14" t="s">
        <v>20</v>
      </c>
      <c r="I9" s="16" t="s">
        <v>14</v>
      </c>
      <c r="J9" s="14"/>
      <c r="K9" s="22" t="s">
        <v>28</v>
      </c>
      <c r="L9" s="23"/>
      <c r="M9" s="21"/>
      <c r="N9" s="21"/>
      <c r="O9" s="24"/>
    </row>
    <row r="10" spans="2:15" ht="28" customHeight="1" x14ac:dyDescent="0.35">
      <c r="K10" s="25" t="s">
        <v>29</v>
      </c>
      <c r="L10" s="25"/>
      <c r="M10" s="21"/>
      <c r="N10" s="24"/>
      <c r="O10" s="24"/>
    </row>
    <row r="11" spans="2:15" ht="28" customHeight="1" x14ac:dyDescent="0.35">
      <c r="M11" s="26"/>
      <c r="N11" s="24"/>
      <c r="O11" s="24"/>
    </row>
    <row r="12" spans="2:15" ht="28" customHeight="1" x14ac:dyDescent="0.35"/>
    <row r="13" spans="2:15" ht="28" customHeight="1" x14ac:dyDescent="0.35"/>
    <row r="14" spans="2:15" ht="28" customHeight="1" x14ac:dyDescent="0.35"/>
    <row r="15" spans="2:15" ht="28" customHeight="1" x14ac:dyDescent="0.35"/>
    <row r="16" spans="2:15" ht="28" customHeight="1" x14ac:dyDescent="0.35"/>
    <row r="17" ht="28" customHeight="1" x14ac:dyDescent="0.35"/>
  </sheetData>
  <mergeCells count="10">
    <mergeCell ref="C6:D6"/>
    <mergeCell ref="C7:D7"/>
    <mergeCell ref="G7:H7"/>
    <mergeCell ref="B2:D2"/>
    <mergeCell ref="F2:I2"/>
    <mergeCell ref="C3:D3"/>
    <mergeCell ref="C4:D4"/>
    <mergeCell ref="C5:D5"/>
    <mergeCell ref="F5:G5"/>
    <mergeCell ref="H5:I5"/>
  </mergeCells>
  <conditionalFormatting sqref="C5:D5">
    <cfRule type="cellIs" dxfId="50" priority="3" operator="lessThan">
      <formula>0</formula>
    </cfRule>
  </conditionalFormatting>
  <conditionalFormatting sqref="B10:B17">
    <cfRule type="containsText" dxfId="49" priority="1" operator="containsText" text="Out">
      <formula>NOT(ISERROR(SEARCH("Out",B10)))</formula>
    </cfRule>
    <cfRule type="containsText" dxfId="48" priority="2" operator="containsText" text="In">
      <formula>NOT(ISERROR(SEARCH("In",B10)))</formula>
    </cfRule>
  </conditionalFormatting>
  <pageMargins left="0.7" right="0.7" top="0.75" bottom="0.75" header="0.3" footer="0.3"/>
  <legacy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8DF8-0367-4C47-8D93-91A893146E36}">
  <dimension ref="B2:I15"/>
  <sheetViews>
    <sheetView workbookViewId="0">
      <selection activeCell="B15" sqref="B15"/>
    </sheetView>
  </sheetViews>
  <sheetFormatPr defaultRowHeight="14.5" x14ac:dyDescent="0.35"/>
  <cols>
    <col min="2" max="2" width="23.1796875" customWidth="1"/>
    <col min="3" max="3" width="29.81640625" customWidth="1"/>
    <col min="4" max="4" width="13.1796875" customWidth="1"/>
    <col min="5" max="5" width="18.90625" customWidth="1"/>
    <col min="6" max="6" width="14.7265625" customWidth="1"/>
    <col min="8" max="8" width="12" customWidth="1"/>
    <col min="9" max="9" width="19.7265625" customWidth="1"/>
  </cols>
  <sheetData>
    <row r="2" spans="2:9" x14ac:dyDescent="0.35">
      <c r="B2" s="27" t="s">
        <v>35</v>
      </c>
      <c r="C2" s="27" t="s">
        <v>36</v>
      </c>
      <c r="D2" s="27" t="s">
        <v>23</v>
      </c>
      <c r="E2" s="27" t="s">
        <v>30</v>
      </c>
    </row>
    <row r="3" spans="2:9" x14ac:dyDescent="0.35">
      <c r="B3" s="31" t="s">
        <v>33</v>
      </c>
      <c r="C3" s="20"/>
      <c r="D3" s="21"/>
      <c r="E3" s="21"/>
    </row>
    <row r="4" spans="2:9" x14ac:dyDescent="0.35">
      <c r="B4" s="31" t="s">
        <v>13</v>
      </c>
      <c r="C4" s="23"/>
      <c r="D4" s="21"/>
      <c r="E4" s="24"/>
    </row>
    <row r="5" spans="2:9" x14ac:dyDescent="0.35">
      <c r="B5" s="32" t="s">
        <v>34</v>
      </c>
      <c r="C5" s="23"/>
      <c r="D5" s="24"/>
      <c r="E5" s="24"/>
    </row>
    <row r="6" spans="2:9" x14ac:dyDescent="0.35">
      <c r="B6" s="31" t="s">
        <v>56</v>
      </c>
      <c r="C6" s="23"/>
      <c r="D6" s="21"/>
      <c r="E6" s="24"/>
    </row>
    <row r="7" spans="2:9" x14ac:dyDescent="0.35">
      <c r="B7" s="32" t="s">
        <v>57</v>
      </c>
      <c r="C7" s="25"/>
      <c r="D7" s="24"/>
      <c r="E7" s="24"/>
    </row>
    <row r="8" spans="2:9" x14ac:dyDescent="0.35">
      <c r="B8" t="s">
        <v>30</v>
      </c>
      <c r="D8" s="24"/>
      <c r="E8" s="24"/>
    </row>
    <row r="9" spans="2:9" x14ac:dyDescent="0.35">
      <c r="D9" s="24"/>
      <c r="E9" s="24"/>
    </row>
    <row r="11" spans="2:9" x14ac:dyDescent="0.35">
      <c r="B11" s="17" t="s">
        <v>11</v>
      </c>
      <c r="C11" s="17" t="s">
        <v>37</v>
      </c>
      <c r="D11" s="17" t="s">
        <v>38</v>
      </c>
      <c r="E11" s="17" t="s">
        <v>39</v>
      </c>
      <c r="F11" s="17" t="s">
        <v>40</v>
      </c>
      <c r="G11" s="17" t="s">
        <v>41</v>
      </c>
      <c r="H11" s="18" t="s">
        <v>14</v>
      </c>
      <c r="I11" s="18" t="s">
        <v>42</v>
      </c>
    </row>
    <row r="12" spans="2:9" x14ac:dyDescent="0.35">
      <c r="B12" s="28"/>
      <c r="C12" s="29"/>
      <c r="D12" s="29"/>
      <c r="E12" s="29"/>
      <c r="F12" s="29"/>
      <c r="G12" s="29"/>
      <c r="H12" s="30"/>
      <c r="I12" s="29"/>
    </row>
    <row r="13" spans="2:9" x14ac:dyDescent="0.35">
      <c r="B13" s="28"/>
      <c r="C13" s="29"/>
      <c r="D13" s="29"/>
      <c r="E13" s="29"/>
      <c r="F13" s="29"/>
      <c r="G13" s="29"/>
      <c r="H13" s="30"/>
      <c r="I13" s="29"/>
    </row>
    <row r="14" spans="2:9" x14ac:dyDescent="0.35">
      <c r="B14" s="28"/>
      <c r="C14" s="29"/>
      <c r="D14" s="29"/>
      <c r="E14" s="29"/>
      <c r="F14" s="29"/>
      <c r="G14" s="29"/>
      <c r="H14" s="30"/>
      <c r="I14" s="29"/>
    </row>
    <row r="15" spans="2:9" x14ac:dyDescent="0.35">
      <c r="B15" s="28"/>
      <c r="C15" s="29"/>
      <c r="D15" s="29"/>
      <c r="E15" s="29"/>
      <c r="F15" s="29"/>
      <c r="G15" s="29"/>
      <c r="H15" s="30"/>
      <c r="I15" s="29"/>
    </row>
  </sheetData>
  <phoneticPr fontId="16" type="noConversion"/>
  <conditionalFormatting sqref="G12:G15">
    <cfRule type="containsText" dxfId="37" priority="1" operator="containsText" text="Income">
      <formula>NOT(ISERROR(SEARCH("Income",G12)))</formula>
    </cfRule>
    <cfRule type="containsText" dxfId="36" priority="2" operator="containsText" text="Expense">
      <formula>NOT(ISERROR(SEARCH("Expense",G12)))</formula>
    </cfRule>
  </conditionalFormatting>
  <dataValidations count="1">
    <dataValidation type="list" allowBlank="1" showInputMessage="1" showErrorMessage="1" sqref="C12:C15" xr:uid="{EC6130DE-C62C-48C7-BBBC-F5AE98BDF8AB}">
      <formula1>$L$3:$L$8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1177-F2E6-44AC-B648-9584A52A826D}">
  <dimension ref="B2:G11"/>
  <sheetViews>
    <sheetView workbookViewId="0">
      <selection activeCell="J11" sqref="J11"/>
    </sheetView>
  </sheetViews>
  <sheetFormatPr defaultRowHeight="14.5" x14ac:dyDescent="0.35"/>
  <cols>
    <col min="2" max="2" width="22.08984375" customWidth="1"/>
    <col min="3" max="3" width="35.1796875" customWidth="1"/>
    <col min="4" max="4" width="10.26953125" customWidth="1"/>
    <col min="5" max="5" width="16.26953125" customWidth="1"/>
    <col min="7" max="7" width="10.54296875" customWidth="1"/>
  </cols>
  <sheetData>
    <row r="2" spans="2:7" x14ac:dyDescent="0.35">
      <c r="B2" s="27" t="s">
        <v>0</v>
      </c>
      <c r="C2" s="27" t="s">
        <v>36</v>
      </c>
    </row>
    <row r="3" spans="2:7" x14ac:dyDescent="0.35">
      <c r="B3" s="31" t="s">
        <v>43</v>
      </c>
      <c r="C3" s="20"/>
    </row>
    <row r="4" spans="2:7" x14ac:dyDescent="0.35">
      <c r="B4" s="31" t="s">
        <v>44</v>
      </c>
      <c r="C4" s="23"/>
    </row>
    <row r="5" spans="2:7" x14ac:dyDescent="0.35">
      <c r="B5" s="32" t="s">
        <v>45</v>
      </c>
      <c r="C5" s="23"/>
    </row>
    <row r="6" spans="2:7" x14ac:dyDescent="0.35">
      <c r="B6" s="31" t="s">
        <v>46</v>
      </c>
      <c r="C6" s="23"/>
    </row>
    <row r="7" spans="2:7" x14ac:dyDescent="0.35">
      <c r="B7" s="32" t="s">
        <v>47</v>
      </c>
      <c r="C7" s="25"/>
    </row>
    <row r="8" spans="2:7" x14ac:dyDescent="0.35">
      <c r="B8" s="32" t="s">
        <v>48</v>
      </c>
      <c r="C8" s="25"/>
    </row>
    <row r="9" spans="2:7" x14ac:dyDescent="0.35">
      <c r="B9" t="s">
        <v>30</v>
      </c>
    </row>
    <row r="11" spans="2:7" x14ac:dyDescent="0.35">
      <c r="B11" t="s">
        <v>49</v>
      </c>
      <c r="C11" t="s">
        <v>51</v>
      </c>
      <c r="D11" t="s">
        <v>19</v>
      </c>
      <c r="E11" t="s">
        <v>50</v>
      </c>
      <c r="F11" t="s">
        <v>52</v>
      </c>
      <c r="G11" t="s">
        <v>53</v>
      </c>
    </row>
  </sheetData>
  <conditionalFormatting sqref="F11:G18">
    <cfRule type="containsText" dxfId="21" priority="2" operator="containsText" text="Y">
      <formula>NOT(ISERROR(SEARCH("Y",F11)))</formula>
    </cfRule>
    <cfRule type="containsText" dxfId="20" priority="1" operator="containsText" text="N">
      <formula>NOT(ISERROR(SEARCH("N",F11)))</formula>
    </cfRule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</vt:lpstr>
      <vt:lpstr>Year Overview</vt:lpstr>
      <vt:lpstr>Event Template</vt:lpstr>
      <vt:lpstr>Order Template</vt:lpstr>
    </vt:vector>
  </TitlesOfParts>
  <Company>University of Leicester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Mary-Ann</dc:creator>
  <cp:lastModifiedBy>Hall, Mary-Ann</cp:lastModifiedBy>
  <dcterms:created xsi:type="dcterms:W3CDTF">2026-04-17T14:29:09Z</dcterms:created>
  <dcterms:modified xsi:type="dcterms:W3CDTF">2026-05-15T09:49:11Z</dcterms:modified>
</cp:coreProperties>
</file>